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oulden\Documents\ICEB\Treasurer\"/>
    </mc:Choice>
  </mc:AlternateContent>
  <xr:revisionPtr revIDLastSave="0" documentId="13_ncr:1_{0AFF6505-7DD3-4E19-AF41-EAC8A1C2E502}" xr6:coauthVersionLast="47" xr6:coauthVersionMax="47" xr10:uidLastSave="{00000000-0000-0000-0000-000000000000}"/>
  <bookViews>
    <workbookView xWindow="2124" yWindow="2124" windowWidth="17280" windowHeight="9960" activeTab="1" xr2:uid="{00000000-000D-0000-FFFF-FFFF00000000}"/>
  </bookViews>
  <sheets>
    <sheet name="2016-2019" sheetId="7" r:id="rId1"/>
    <sheet name="2020-2023" sheetId="8" r:id="rId2"/>
  </sheets>
  <definedNames>
    <definedName name="tab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8" l="1"/>
  <c r="D12" i="8"/>
  <c r="D20" i="8" s="1"/>
  <c r="E12" i="8"/>
  <c r="E19" i="8"/>
  <c r="F19" i="8"/>
  <c r="F12" i="8"/>
  <c r="G19" i="8"/>
  <c r="H19" i="8" s="1"/>
  <c r="G12" i="8"/>
  <c r="I33" i="7"/>
  <c r="D19" i="7"/>
  <c r="E19" i="7"/>
  <c r="E20" i="7" s="1"/>
  <c r="H12" i="8" l="1"/>
  <c r="H20" i="8" s="1"/>
  <c r="E20" i="8"/>
  <c r="F20" i="8"/>
  <c r="G20" i="8"/>
  <c r="D20" i="7"/>
  <c r="H12" i="7"/>
  <c r="F19" i="7" l="1"/>
  <c r="F12" i="7"/>
  <c r="G19" i="7"/>
  <c r="G12" i="7"/>
  <c r="H19" i="7"/>
  <c r="I12" i="7" l="1"/>
  <c r="I19" i="7"/>
  <c r="F20" i="7"/>
  <c r="I20" i="7" l="1"/>
</calcChain>
</file>

<file path=xl/sharedStrings.xml><?xml version="1.0" encoding="utf-8"?>
<sst xmlns="http://schemas.openxmlformats.org/spreadsheetml/2006/main" count="76" uniqueCount="40">
  <si>
    <t>International Council on English Braille</t>
  </si>
  <si>
    <t>Income</t>
  </si>
  <si>
    <t>Grants</t>
  </si>
  <si>
    <t>Interest</t>
  </si>
  <si>
    <t>Other</t>
  </si>
  <si>
    <t>Bank fees</t>
  </si>
  <si>
    <t>Donations</t>
  </si>
  <si>
    <t>Total Income</t>
  </si>
  <si>
    <t>Expenses</t>
  </si>
  <si>
    <t>Transfers</t>
  </si>
  <si>
    <t>Opening Balance</t>
  </si>
  <si>
    <t>Closing Balance</t>
  </si>
  <si>
    <t>Net Operations</t>
  </si>
  <si>
    <t>Total Expenses</t>
  </si>
  <si>
    <t>To/From AUD Savings Acnt</t>
  </si>
  <si>
    <t>To/From AUD General Ops Acnt</t>
  </si>
  <si>
    <t>To/From CDN Funds Acnt</t>
  </si>
  <si>
    <t>To/From GIC (USD)</t>
  </si>
  <si>
    <t>General Operations/Account</t>
  </si>
  <si>
    <t>President's Travel</t>
  </si>
  <si>
    <t>GIC</t>
  </si>
  <si>
    <t>Net Income</t>
  </si>
  <si>
    <t>Year-End Balance</t>
  </si>
  <si>
    <t>2016-2019</t>
  </si>
  <si>
    <t>Membership Fees</t>
  </si>
  <si>
    <t>2016 October/December</t>
  </si>
  <si>
    <t>2016 January/September AUD</t>
  </si>
  <si>
    <t>TotalInterest Earned</t>
  </si>
  <si>
    <t>CDN Account</t>
  </si>
  <si>
    <t>Banking Fees</t>
  </si>
  <si>
    <t>To GIC (USD)</t>
  </si>
  <si>
    <t>From Operations Acct (USD)</t>
  </si>
  <si>
    <t>General Operations Account (USD)</t>
  </si>
  <si>
    <t>N/A</t>
  </si>
  <si>
    <t>2020-2023 Totals</t>
  </si>
  <si>
    <t>Interest Accrued 2020-2023</t>
  </si>
  <si>
    <t>Banking fees</t>
  </si>
  <si>
    <t>To CDN Funds</t>
  </si>
  <si>
    <t>Refund from President's Travel (2020)</t>
  </si>
  <si>
    <t>Cash-Back on Visa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</si>
</sst>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;[Red]\-&quot;$&quot;#,##0"/>
    <numFmt numFmtId="8" formatCode="&quot;$&quot;#,##0.00;[Red]\-&quot;$&quot;#,##0.00"/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7" formatCode="_(* #,##0_);_(* \(#,##0\);_(* &quot;-&quot;??_);_(@_)"/>
    <numFmt numFmtId="168" formatCode="[$$-409]#,##0.00_);\([$$-409]#,##0.00\)"/>
    <numFmt numFmtId="169" formatCode="&quot;$&quot;#,##0.00;[Red]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0">
    <xf numFmtId="0" fontId="0" fillId="0" borderId="0" xfId="0"/>
    <xf numFmtId="166" fontId="0" fillId="0" borderId="0" xfId="0" applyNumberFormat="1"/>
    <xf numFmtId="6" fontId="0" fillId="0" borderId="0" xfId="0" applyNumberFormat="1"/>
    <xf numFmtId="3" fontId="0" fillId="0" borderId="0" xfId="0" applyNumberFormat="1"/>
    <xf numFmtId="8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7" fontId="0" fillId="0" borderId="0" xfId="1" applyNumberFormat="1" applyFont="1" applyBorder="1"/>
    <xf numFmtId="167" fontId="2" fillId="0" borderId="0" xfId="0" applyNumberFormat="1" applyFont="1"/>
    <xf numFmtId="0" fontId="0" fillId="0" borderId="0" xfId="0" applyAlignment="1">
      <alignment horizontal="center" wrapText="1"/>
    </xf>
    <xf numFmtId="4" fontId="2" fillId="0" borderId="0" xfId="0" applyNumberFormat="1" applyFont="1"/>
    <xf numFmtId="164" fontId="0" fillId="0" borderId="0" xfId="0" applyNumberFormat="1"/>
    <xf numFmtId="164" fontId="2" fillId="0" borderId="0" xfId="0" applyNumberFormat="1" applyFont="1"/>
    <xf numFmtId="8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 applyProtection="1">
      <protection locked="0"/>
    </xf>
    <xf numFmtId="168" fontId="0" fillId="0" borderId="0" xfId="0" applyNumberFormat="1"/>
    <xf numFmtId="169" fontId="2" fillId="0" borderId="0" xfId="0" applyNumberFormat="1" applyFont="1"/>
    <xf numFmtId="169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3"/>
  <sheetViews>
    <sheetView workbookViewId="0">
      <selection activeCell="A2" sqref="A2"/>
    </sheetView>
  </sheetViews>
  <sheetFormatPr defaultRowHeight="14.4" x14ac:dyDescent="0.3"/>
  <cols>
    <col min="1" max="1" width="4.33203125" customWidth="1"/>
    <col min="2" max="2" width="5" customWidth="1"/>
    <col min="3" max="5" width="34.109375" customWidth="1"/>
    <col min="6" max="6" width="14.5546875" customWidth="1"/>
    <col min="7" max="7" width="18.88671875" customWidth="1"/>
    <col min="8" max="8" width="15.5546875" customWidth="1"/>
    <col min="9" max="9" width="12.44140625" customWidth="1"/>
  </cols>
  <sheetData>
    <row r="1" spans="1:9" x14ac:dyDescent="0.3">
      <c r="A1" t="s">
        <v>0</v>
      </c>
      <c r="F1" s="6"/>
      <c r="G1" s="6"/>
      <c r="H1" s="10"/>
      <c r="I1" s="6"/>
    </row>
    <row r="2" spans="1:9" x14ac:dyDescent="0.3">
      <c r="A2" t="s">
        <v>18</v>
      </c>
      <c r="D2">
        <v>2019</v>
      </c>
      <c r="E2">
        <v>2018</v>
      </c>
      <c r="F2">
        <v>2017</v>
      </c>
      <c r="G2" t="s">
        <v>25</v>
      </c>
      <c r="H2" t="s">
        <v>26</v>
      </c>
      <c r="I2" t="s">
        <v>23</v>
      </c>
    </row>
    <row r="4" spans="1:9" s="5" customFormat="1" x14ac:dyDescent="0.3">
      <c r="A4" s="5" t="s">
        <v>10</v>
      </c>
      <c r="C4" s="14"/>
      <c r="D4" s="14">
        <v>11830.87</v>
      </c>
      <c r="E4" s="14">
        <v>10175.36</v>
      </c>
      <c r="F4" s="11">
        <v>6797.08</v>
      </c>
      <c r="G4" s="15">
        <v>16797.080000000002</v>
      </c>
      <c r="H4" s="11">
        <v>32949.599999999999</v>
      </c>
    </row>
    <row r="6" spans="1:9" x14ac:dyDescent="0.3">
      <c r="A6" t="s">
        <v>1</v>
      </c>
    </row>
    <row r="7" spans="1:9" x14ac:dyDescent="0.3">
      <c r="B7" s="7">
        <v>1.1000000000000001</v>
      </c>
      <c r="C7" t="s">
        <v>24</v>
      </c>
      <c r="D7" s="4">
        <v>3494</v>
      </c>
      <c r="E7" s="4">
        <v>3471.69</v>
      </c>
      <c r="F7" s="12">
        <v>3468.73</v>
      </c>
      <c r="H7">
        <v>4599.37</v>
      </c>
    </row>
    <row r="8" spans="1:9" x14ac:dyDescent="0.3">
      <c r="B8" s="7">
        <v>1.2</v>
      </c>
      <c r="C8" t="s">
        <v>6</v>
      </c>
    </row>
    <row r="9" spans="1:9" x14ac:dyDescent="0.3">
      <c r="B9" s="7">
        <v>1.3</v>
      </c>
      <c r="C9" t="s">
        <v>2</v>
      </c>
    </row>
    <row r="10" spans="1:9" x14ac:dyDescent="0.3">
      <c r="B10" s="7">
        <v>1.4</v>
      </c>
      <c r="C10" t="s">
        <v>3</v>
      </c>
      <c r="H10">
        <v>117.25999999999999</v>
      </c>
    </row>
    <row r="11" spans="1:9" x14ac:dyDescent="0.3">
      <c r="B11" s="7">
        <v>1.5</v>
      </c>
      <c r="C11" t="s">
        <v>4</v>
      </c>
    </row>
    <row r="12" spans="1:9" s="5" customFormat="1" x14ac:dyDescent="0.3">
      <c r="A12" s="5" t="s">
        <v>7</v>
      </c>
      <c r="D12" s="14">
        <v>3494</v>
      </c>
      <c r="E12" s="14">
        <v>3471.69</v>
      </c>
      <c r="F12" s="5">
        <f>SUM(F7:F11)</f>
        <v>3468.73</v>
      </c>
      <c r="G12" s="5">
        <f>SUM(G7:G11)</f>
        <v>0</v>
      </c>
      <c r="H12" s="5">
        <f>SUM(H7:H11)</f>
        <v>4716.63</v>
      </c>
      <c r="I12" s="14">
        <f>SUM(D12:G12)</f>
        <v>10434.42</v>
      </c>
    </row>
    <row r="14" spans="1:9" x14ac:dyDescent="0.3">
      <c r="A14" t="s">
        <v>8</v>
      </c>
    </row>
    <row r="15" spans="1:9" x14ac:dyDescent="0.3">
      <c r="B15">
        <v>2.1</v>
      </c>
      <c r="C15" t="s">
        <v>19</v>
      </c>
      <c r="E15" s="4">
        <v>1755.73</v>
      </c>
      <c r="F15" s="4">
        <v>0</v>
      </c>
      <c r="G15" s="2">
        <v>0</v>
      </c>
      <c r="H15">
        <v>5240.75</v>
      </c>
    </row>
    <row r="16" spans="1:9" x14ac:dyDescent="0.3">
      <c r="B16">
        <v>2.2000000000000002</v>
      </c>
      <c r="C16" t="s">
        <v>2</v>
      </c>
      <c r="H16">
        <v>9302.16</v>
      </c>
    </row>
    <row r="17" spans="1:9" x14ac:dyDescent="0.3">
      <c r="B17">
        <v>2.2999999999999998</v>
      </c>
      <c r="C17" t="s">
        <v>5</v>
      </c>
      <c r="D17" s="4">
        <v>99.44</v>
      </c>
      <c r="E17" s="4">
        <v>60.45</v>
      </c>
      <c r="F17" s="12">
        <v>90.45</v>
      </c>
      <c r="G17" s="1">
        <v>65.75</v>
      </c>
      <c r="H17">
        <v>121.5</v>
      </c>
    </row>
    <row r="18" spans="1:9" x14ac:dyDescent="0.3">
      <c r="B18">
        <v>2.4</v>
      </c>
      <c r="C18" t="s">
        <v>4</v>
      </c>
      <c r="H18" s="3">
        <v>23300</v>
      </c>
    </row>
    <row r="19" spans="1:9" s="5" customFormat="1" x14ac:dyDescent="0.3">
      <c r="A19" s="5" t="s">
        <v>13</v>
      </c>
      <c r="D19" s="5">
        <f>SUM(D15:D18)</f>
        <v>99.44</v>
      </c>
      <c r="E19" s="14">
        <f>SUM(E15:E18)</f>
        <v>1816.18</v>
      </c>
      <c r="F19" s="5">
        <f>SUM(F15:F18)</f>
        <v>90.45</v>
      </c>
      <c r="G19" s="15">
        <f>SUM(G15:G18)</f>
        <v>65.75</v>
      </c>
      <c r="H19" s="5">
        <f>SUM(H15:H18)</f>
        <v>37964.410000000003</v>
      </c>
      <c r="I19" s="5">
        <f>SUM(D19:G19)</f>
        <v>2071.8200000000002</v>
      </c>
    </row>
    <row r="20" spans="1:9" s="5" customFormat="1" x14ac:dyDescent="0.3">
      <c r="A20" s="5" t="s">
        <v>21</v>
      </c>
      <c r="D20" s="14">
        <f>(D12-D19)</f>
        <v>3394.56</v>
      </c>
      <c r="E20" s="14">
        <f>(E12-E19)</f>
        <v>1655.51</v>
      </c>
      <c r="F20" s="5">
        <f>(F12-F19)</f>
        <v>3378.28</v>
      </c>
      <c r="I20" s="14">
        <f>(I12-I19)</f>
        <v>8362.6</v>
      </c>
    </row>
    <row r="22" spans="1:9" x14ac:dyDescent="0.3">
      <c r="A22" t="s">
        <v>12</v>
      </c>
      <c r="G22" s="1"/>
    </row>
    <row r="23" spans="1:9" x14ac:dyDescent="0.3">
      <c r="A23" t="s">
        <v>9</v>
      </c>
    </row>
    <row r="24" spans="1:9" x14ac:dyDescent="0.3">
      <c r="B24">
        <v>3.1</v>
      </c>
      <c r="C24" t="s">
        <v>16</v>
      </c>
      <c r="E24" s="4">
        <v>1606.73</v>
      </c>
    </row>
    <row r="25" spans="1:9" x14ac:dyDescent="0.3">
      <c r="B25">
        <v>3.2</v>
      </c>
      <c r="C25" t="s">
        <v>17</v>
      </c>
      <c r="G25" s="1">
        <v>-10000</v>
      </c>
    </row>
    <row r="26" spans="1:9" x14ac:dyDescent="0.3">
      <c r="B26">
        <v>3.3</v>
      </c>
      <c r="C26" t="s">
        <v>14</v>
      </c>
      <c r="H26" s="8">
        <v>26404.86</v>
      </c>
    </row>
    <row r="27" spans="1:9" x14ac:dyDescent="0.3">
      <c r="B27">
        <v>3.4</v>
      </c>
      <c r="C27" t="s">
        <v>15</v>
      </c>
      <c r="G27" s="1">
        <v>16797.080000000002</v>
      </c>
      <c r="H27" s="8">
        <v>-23300</v>
      </c>
    </row>
    <row r="28" spans="1:9" s="5" customFormat="1" x14ac:dyDescent="0.3">
      <c r="E28" s="14"/>
    </row>
    <row r="30" spans="1:9" s="5" customFormat="1" x14ac:dyDescent="0.3">
      <c r="A30" s="5" t="s">
        <v>11</v>
      </c>
      <c r="D30" s="14">
        <v>15225.43</v>
      </c>
      <c r="E30" s="14">
        <v>11830.87</v>
      </c>
      <c r="F30" s="13">
        <v>10175.36</v>
      </c>
      <c r="G30" s="15">
        <v>6797.08</v>
      </c>
      <c r="H30" s="9"/>
      <c r="I30" s="9"/>
    </row>
    <row r="32" spans="1:9" x14ac:dyDescent="0.3">
      <c r="A32" t="s">
        <v>20</v>
      </c>
      <c r="B32">
        <v>2019</v>
      </c>
      <c r="C32">
        <v>2018</v>
      </c>
      <c r="D32">
        <v>2017</v>
      </c>
      <c r="E32">
        <v>2016</v>
      </c>
      <c r="F32" t="s">
        <v>10</v>
      </c>
      <c r="G32" t="s">
        <v>27</v>
      </c>
    </row>
    <row r="33" spans="1:9" x14ac:dyDescent="0.3">
      <c r="A33" t="s">
        <v>22</v>
      </c>
      <c r="B33" s="4">
        <v>10295.6</v>
      </c>
      <c r="C33" s="4">
        <v>10272.39</v>
      </c>
      <c r="D33" s="4">
        <v>10179.93</v>
      </c>
      <c r="E33" s="4">
        <v>10095</v>
      </c>
      <c r="F33" s="4">
        <v>10000</v>
      </c>
      <c r="G33" s="4">
        <v>295.60000000000002</v>
      </c>
      <c r="I33" s="4">
        <f>(C33-G33)</f>
        <v>9976.7899999999991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C8436-181E-47DD-8533-A65803ADE232}">
  <dimension ref="A1:H45"/>
  <sheetViews>
    <sheetView tabSelected="1" topLeftCell="A22" workbookViewId="0">
      <selection activeCell="D36" sqref="D36"/>
    </sheetView>
  </sheetViews>
  <sheetFormatPr defaultRowHeight="14.4" x14ac:dyDescent="0.3"/>
  <cols>
    <col min="1" max="1" width="4.33203125" customWidth="1"/>
    <col min="2" max="2" width="5" customWidth="1"/>
    <col min="3" max="3" width="34.109375" customWidth="1"/>
    <col min="4" max="4" width="10.5546875" bestFit="1" customWidth="1"/>
    <col min="5" max="6" width="10.77734375" bestFit="1" customWidth="1"/>
    <col min="7" max="7" width="10.109375" bestFit="1" customWidth="1"/>
    <col min="8" max="8" width="10.109375" customWidth="1"/>
  </cols>
  <sheetData>
    <row r="1" spans="1:8" x14ac:dyDescent="0.3">
      <c r="A1" t="s">
        <v>0</v>
      </c>
    </row>
    <row r="2" spans="1:8" x14ac:dyDescent="0.3">
      <c r="A2" t="s">
        <v>32</v>
      </c>
      <c r="D2">
        <v>2023</v>
      </c>
      <c r="E2">
        <v>2022</v>
      </c>
      <c r="F2">
        <v>2021</v>
      </c>
      <c r="G2">
        <v>2020</v>
      </c>
      <c r="H2" t="s">
        <v>34</v>
      </c>
    </row>
    <row r="4" spans="1:8" s="5" customFormat="1" x14ac:dyDescent="0.3">
      <c r="A4" s="5" t="s">
        <v>10</v>
      </c>
      <c r="C4" s="14"/>
      <c r="D4" s="14">
        <v>14231.89</v>
      </c>
      <c r="E4" s="13">
        <v>10859.91</v>
      </c>
      <c r="F4" s="16">
        <v>17636.25</v>
      </c>
      <c r="G4" s="14">
        <v>15225.43</v>
      </c>
      <c r="H4" s="14"/>
    </row>
    <row r="6" spans="1:8" x14ac:dyDescent="0.3">
      <c r="A6" t="s">
        <v>1</v>
      </c>
    </row>
    <row r="7" spans="1:8" x14ac:dyDescent="0.3">
      <c r="B7" s="7">
        <v>1.1000000000000001</v>
      </c>
      <c r="C7" t="s">
        <v>24</v>
      </c>
      <c r="D7" s="4">
        <v>2116.63</v>
      </c>
      <c r="E7" s="4">
        <v>2858.76</v>
      </c>
      <c r="F7" s="12">
        <v>3511.72</v>
      </c>
      <c r="G7" s="4">
        <v>3476.5</v>
      </c>
      <c r="H7" s="4"/>
    </row>
    <row r="8" spans="1:8" x14ac:dyDescent="0.3">
      <c r="B8" s="7">
        <v>1.2</v>
      </c>
      <c r="C8" t="s">
        <v>6</v>
      </c>
      <c r="D8" s="4">
        <v>0</v>
      </c>
      <c r="E8" s="4">
        <v>0</v>
      </c>
      <c r="F8" s="12">
        <v>0</v>
      </c>
      <c r="G8" s="12">
        <v>0</v>
      </c>
    </row>
    <row r="9" spans="1:8" x14ac:dyDescent="0.3">
      <c r="B9" s="7">
        <v>1.3</v>
      </c>
      <c r="C9" t="s">
        <v>2</v>
      </c>
      <c r="D9" s="4">
        <v>0</v>
      </c>
      <c r="E9" s="4">
        <v>0</v>
      </c>
      <c r="F9" s="12">
        <v>0</v>
      </c>
      <c r="G9" s="12">
        <v>0</v>
      </c>
    </row>
    <row r="10" spans="1:8" x14ac:dyDescent="0.3">
      <c r="B10" s="7">
        <v>1.4</v>
      </c>
      <c r="C10" t="s">
        <v>3</v>
      </c>
      <c r="D10" s="4">
        <v>0</v>
      </c>
      <c r="E10" s="4">
        <v>0</v>
      </c>
      <c r="F10" s="12">
        <v>0</v>
      </c>
      <c r="G10" s="12">
        <v>0</v>
      </c>
    </row>
    <row r="11" spans="1:8" x14ac:dyDescent="0.3">
      <c r="B11" s="7">
        <v>1.5</v>
      </c>
      <c r="C11" t="s">
        <v>4</v>
      </c>
      <c r="D11" s="4">
        <v>0</v>
      </c>
      <c r="E11" s="4">
        <v>2081.2199999999998</v>
      </c>
      <c r="F11" s="12">
        <v>0</v>
      </c>
      <c r="G11" s="4">
        <v>0</v>
      </c>
      <c r="H11" s="4"/>
    </row>
    <row r="12" spans="1:8" s="5" customFormat="1" x14ac:dyDescent="0.3">
      <c r="A12" s="5" t="s">
        <v>7</v>
      </c>
      <c r="D12" s="14">
        <f>SUM(D7:D11)</f>
        <v>2116.63</v>
      </c>
      <c r="E12" s="14">
        <f>SUM(E7:E11)</f>
        <v>4939.9799999999996</v>
      </c>
      <c r="F12" s="13">
        <f>SUM(F7:F11)</f>
        <v>3511.72</v>
      </c>
      <c r="G12" s="14">
        <f>SUM(G7:G11)</f>
        <v>3476.5</v>
      </c>
      <c r="H12" s="14">
        <f>SUM(D12:G12)</f>
        <v>14044.83</v>
      </c>
    </row>
    <row r="14" spans="1:8" x14ac:dyDescent="0.3">
      <c r="A14" t="s">
        <v>8</v>
      </c>
    </row>
    <row r="15" spans="1:8" x14ac:dyDescent="0.3">
      <c r="B15">
        <v>2.1</v>
      </c>
      <c r="C15" t="s">
        <v>19</v>
      </c>
      <c r="D15" s="4">
        <v>0</v>
      </c>
      <c r="E15" s="4">
        <v>0</v>
      </c>
      <c r="F15" s="12">
        <v>0</v>
      </c>
      <c r="G15" s="4">
        <v>997.24</v>
      </c>
      <c r="H15" s="4"/>
    </row>
    <row r="16" spans="1:8" x14ac:dyDescent="0.3">
      <c r="B16">
        <v>2.2000000000000002</v>
      </c>
      <c r="C16" t="s">
        <v>2</v>
      </c>
      <c r="D16" s="4">
        <v>0</v>
      </c>
      <c r="E16" s="4">
        <v>0</v>
      </c>
      <c r="F16" s="12">
        <v>0</v>
      </c>
      <c r="G16" s="12">
        <v>0</v>
      </c>
    </row>
    <row r="17" spans="1:8" x14ac:dyDescent="0.3">
      <c r="B17">
        <v>2.2999999999999998</v>
      </c>
      <c r="C17" t="s">
        <v>36</v>
      </c>
      <c r="D17" s="4">
        <v>36.25</v>
      </c>
      <c r="E17" s="4">
        <v>68</v>
      </c>
      <c r="F17" s="12">
        <v>51.25</v>
      </c>
      <c r="G17" s="4">
        <v>68.44</v>
      </c>
      <c r="H17" s="4"/>
    </row>
    <row r="18" spans="1:8" x14ac:dyDescent="0.3">
      <c r="B18">
        <v>2.4</v>
      </c>
      <c r="C18" t="s">
        <v>4</v>
      </c>
      <c r="D18" s="4">
        <v>0</v>
      </c>
      <c r="E18" s="4">
        <v>1500</v>
      </c>
      <c r="F18" s="12">
        <v>134.94999999999999</v>
      </c>
      <c r="G18" s="12">
        <v>0</v>
      </c>
    </row>
    <row r="19" spans="1:8" s="5" customFormat="1" x14ac:dyDescent="0.3">
      <c r="A19" s="5" t="s">
        <v>13</v>
      </c>
      <c r="D19" s="14">
        <f>SUM(D15:D18)</f>
        <v>36.25</v>
      </c>
      <c r="E19" s="14">
        <f>SUM(E15:E18)</f>
        <v>1568</v>
      </c>
      <c r="F19" s="13">
        <f>SUM(F15:F18)</f>
        <v>186.2</v>
      </c>
      <c r="G19" s="14">
        <f>SUM(G15:G18)</f>
        <v>1065.68</v>
      </c>
      <c r="H19" s="14">
        <f>SUM(D19:G19)</f>
        <v>2856.13</v>
      </c>
    </row>
    <row r="20" spans="1:8" s="5" customFormat="1" x14ac:dyDescent="0.3">
      <c r="A20" s="5" t="s">
        <v>21</v>
      </c>
      <c r="D20" s="14">
        <f>(D12-D19)</f>
        <v>2080.38</v>
      </c>
      <c r="E20" s="18">
        <f>(E12-E19)</f>
        <v>3371.9799999999996</v>
      </c>
      <c r="F20" s="13">
        <f>(F12-F19)</f>
        <v>3325.52</v>
      </c>
      <c r="G20" s="14">
        <f>(G12-G19)</f>
        <v>2410.8199999999997</v>
      </c>
      <c r="H20" s="14">
        <f>(H12-H19)</f>
        <v>11188.7</v>
      </c>
    </row>
    <row r="22" spans="1:8" x14ac:dyDescent="0.3">
      <c r="A22" t="s">
        <v>9</v>
      </c>
    </row>
    <row r="23" spans="1:8" x14ac:dyDescent="0.3">
      <c r="B23">
        <v>3.1</v>
      </c>
      <c r="C23" t="s">
        <v>37</v>
      </c>
      <c r="D23" s="4">
        <v>0</v>
      </c>
      <c r="E23" s="4">
        <v>1500</v>
      </c>
      <c r="F23" s="12">
        <v>101.86</v>
      </c>
      <c r="G23" s="17">
        <v>997.24</v>
      </c>
      <c r="H23" s="4"/>
    </row>
    <row r="24" spans="1:8" x14ac:dyDescent="0.3">
      <c r="B24">
        <v>3.2</v>
      </c>
      <c r="C24" t="s">
        <v>30</v>
      </c>
      <c r="D24" s="4">
        <v>0</v>
      </c>
      <c r="E24" s="4">
        <v>0</v>
      </c>
      <c r="F24" s="19">
        <v>10000</v>
      </c>
      <c r="G24" s="12">
        <v>0</v>
      </c>
    </row>
    <row r="25" spans="1:8" s="5" customFormat="1" x14ac:dyDescent="0.3"/>
    <row r="26" spans="1:8" s="5" customFormat="1" x14ac:dyDescent="0.3">
      <c r="A26" s="5" t="s">
        <v>11</v>
      </c>
      <c r="D26" s="14">
        <v>16312.27</v>
      </c>
      <c r="E26" s="14">
        <v>14231.89</v>
      </c>
      <c r="F26" s="13">
        <v>10859.91</v>
      </c>
      <c r="G26" s="14">
        <v>17636.25</v>
      </c>
    </row>
    <row r="28" spans="1:8" x14ac:dyDescent="0.3">
      <c r="A28" t="s">
        <v>28</v>
      </c>
      <c r="D28">
        <v>2023</v>
      </c>
      <c r="E28">
        <v>2022</v>
      </c>
      <c r="F28">
        <v>2021</v>
      </c>
      <c r="G28">
        <v>2020</v>
      </c>
    </row>
    <row r="29" spans="1:8" x14ac:dyDescent="0.3">
      <c r="A29" t="s">
        <v>10</v>
      </c>
      <c r="D29" s="4">
        <v>471.05</v>
      </c>
      <c r="E29" s="4">
        <v>38.78</v>
      </c>
      <c r="F29" t="s">
        <v>33</v>
      </c>
      <c r="G29" t="s">
        <v>33</v>
      </c>
    </row>
    <row r="30" spans="1:8" x14ac:dyDescent="0.3">
      <c r="A30" t="s">
        <v>1</v>
      </c>
      <c r="F30" s="12"/>
    </row>
    <row r="31" spans="1:8" x14ac:dyDescent="0.3">
      <c r="B31">
        <v>1.1000000000000001</v>
      </c>
      <c r="C31" t="s">
        <v>24</v>
      </c>
      <c r="D31" s="4">
        <v>1814.43</v>
      </c>
      <c r="E31" s="4">
        <v>637.27</v>
      </c>
      <c r="F31" s="12">
        <v>0</v>
      </c>
      <c r="G31" t="s">
        <v>33</v>
      </c>
    </row>
    <row r="32" spans="1:8" x14ac:dyDescent="0.3">
      <c r="B32">
        <v>1.2</v>
      </c>
      <c r="C32" t="s">
        <v>38</v>
      </c>
      <c r="D32" s="4">
        <v>0</v>
      </c>
      <c r="E32" s="4">
        <v>0</v>
      </c>
      <c r="F32" s="12">
        <v>833.69</v>
      </c>
      <c r="G32" s="4" t="s">
        <v>33</v>
      </c>
    </row>
    <row r="33" spans="1:7" x14ac:dyDescent="0.3">
      <c r="B33">
        <v>1.3</v>
      </c>
      <c r="C33" t="s">
        <v>39</v>
      </c>
      <c r="D33" s="4">
        <v>0</v>
      </c>
      <c r="E33" s="4">
        <v>0</v>
      </c>
      <c r="F33" s="12">
        <v>0</v>
      </c>
      <c r="G33" s="12">
        <v>12.42</v>
      </c>
    </row>
    <row r="34" spans="1:7" x14ac:dyDescent="0.3">
      <c r="A34" t="s">
        <v>8</v>
      </c>
    </row>
    <row r="35" spans="1:7" x14ac:dyDescent="0.3">
      <c r="B35">
        <v>2.1</v>
      </c>
      <c r="C35" t="s">
        <v>29</v>
      </c>
      <c r="D35" s="4">
        <v>134.13</v>
      </c>
      <c r="E35" s="4">
        <v>155</v>
      </c>
      <c r="F35" s="12">
        <v>55.02</v>
      </c>
      <c r="G35" t="s">
        <v>33</v>
      </c>
    </row>
    <row r="36" spans="1:7" x14ac:dyDescent="0.3">
      <c r="B36">
        <v>2.2000000000000002</v>
      </c>
      <c r="C36" t="s">
        <v>4</v>
      </c>
      <c r="D36" s="4">
        <v>0</v>
      </c>
      <c r="E36" s="4">
        <v>1934.75</v>
      </c>
      <c r="F36" s="12">
        <v>879.36</v>
      </c>
      <c r="G36" t="s">
        <v>33</v>
      </c>
    </row>
    <row r="37" spans="1:7" x14ac:dyDescent="0.3">
      <c r="E37" s="4"/>
      <c r="F37" s="12"/>
    </row>
    <row r="38" spans="1:7" x14ac:dyDescent="0.3">
      <c r="A38" t="s">
        <v>9</v>
      </c>
    </row>
    <row r="39" spans="1:7" x14ac:dyDescent="0.3">
      <c r="B39">
        <v>3.1</v>
      </c>
      <c r="C39" t="s">
        <v>31</v>
      </c>
      <c r="D39" s="4">
        <v>0</v>
      </c>
      <c r="E39" s="4">
        <v>1884.75</v>
      </c>
      <c r="F39" s="4">
        <v>0</v>
      </c>
      <c r="G39" t="s">
        <v>33</v>
      </c>
    </row>
    <row r="40" spans="1:7" x14ac:dyDescent="0.3">
      <c r="D40" s="4"/>
      <c r="E40" s="4"/>
      <c r="F40" s="4"/>
    </row>
    <row r="41" spans="1:7" x14ac:dyDescent="0.3">
      <c r="B41" t="s">
        <v>11</v>
      </c>
      <c r="D41" s="4">
        <v>2151.35</v>
      </c>
      <c r="E41" s="4">
        <v>471.05</v>
      </c>
      <c r="F41" s="4">
        <v>38.78</v>
      </c>
      <c r="G41" t="s">
        <v>33</v>
      </c>
    </row>
    <row r="43" spans="1:7" x14ac:dyDescent="0.3">
      <c r="A43" t="s">
        <v>20</v>
      </c>
      <c r="B43">
        <v>2023</v>
      </c>
      <c r="C43">
        <v>2022</v>
      </c>
      <c r="D43">
        <v>2021</v>
      </c>
      <c r="E43">
        <v>2020</v>
      </c>
      <c r="F43" t="s">
        <v>35</v>
      </c>
    </row>
    <row r="44" spans="1:7" x14ac:dyDescent="0.3">
      <c r="A44" t="s">
        <v>22</v>
      </c>
      <c r="B44" s="4">
        <v>20852.13</v>
      </c>
      <c r="C44" s="4">
        <v>20487.66</v>
      </c>
      <c r="D44" s="12">
        <v>20465.98</v>
      </c>
      <c r="E44" s="4">
        <v>10411.200000000001</v>
      </c>
      <c r="F44" s="12">
        <v>440.93</v>
      </c>
      <c r="G44" s="4"/>
    </row>
    <row r="45" spans="1:7" x14ac:dyDescent="0.3">
      <c r="B45" s="4"/>
      <c r="C45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2016-2019</vt:lpstr>
      <vt:lpstr>2020-2023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WJolley</dc:creator>
  <cp:lastModifiedBy>Jen Goulden</cp:lastModifiedBy>
  <cp:lastPrinted>2016-03-18T01:01:46Z</cp:lastPrinted>
  <dcterms:created xsi:type="dcterms:W3CDTF">2012-04-26T05:30:39Z</dcterms:created>
  <dcterms:modified xsi:type="dcterms:W3CDTF">2024-03-13T00:33:11Z</dcterms:modified>
</cp:coreProperties>
</file>